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vízgáz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<sst xmlns="http://schemas.openxmlformats.org/spreadsheetml/2006/main" count="18" uniqueCount="18">
  <si>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2004. ÉVI KIADÁSOK</t>
  </si>
  <si>
    <t>Hónap</t>
  </si>
  <si>
    <t>Gázszámla</t>
  </si>
  <si>
    <t>Villanyszámla</t>
  </si>
  <si>
    <t>Vízszámla</t>
  </si>
  <si>
    <t>Telefonszámla</t>
  </si>
  <si>
    <t>Havi összesítés</t>
  </si>
  <si>
    <t>Január</t>
  </si>
  <si>
    <t>Február</t>
  </si>
  <si>
    <t>Március</t>
  </si>
  <si>
    <t>Április</t>
  </si>
  <si>
    <t>Május</t>
  </si>
  <si>
    <t>Június</t>
  </si>
  <si>
    <t>Összesítés</t>
  </si>
  <si>
    <t>Átlag</t>
  </si>
  <si>
    <t>Legkisebb számla:</t>
  </si>
  <si>
    <t>Legnagyobb számla:</t>
  </si>
  <si>
    <t>A legdrágább hónap: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</si>
</sst>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6" fontId="1" fillId="0" borderId="6" xfId="17" applyNumberFormat="1" applyFont="1" applyFill="1" applyBorder="1" applyAlignment="1">
      <alignment/>
    </xf>
    <xf numFmtId="6" fontId="1" fillId="0" borderId="7" xfId="17" applyNumberFormat="1" applyFont="1" applyFill="1" applyBorder="1" applyAlignment="1">
      <alignment/>
    </xf>
    <xf numFmtId="6" fontId="1" fillId="0" borderId="8" xfId="17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6" fontId="1" fillId="0" borderId="6" xfId="0" applyNumberFormat="1" applyFont="1" applyFill="1" applyBorder="1" applyAlignment="1">
      <alignment/>
    </xf>
    <xf numFmtId="6" fontId="1" fillId="0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6" fontId="1" fillId="0" borderId="10" xfId="17" applyNumberFormat="1" applyFont="1" applyFill="1" applyBorder="1" applyAlignment="1">
      <alignment/>
    </xf>
    <xf numFmtId="6" fontId="1" fillId="0" borderId="11" xfId="17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Munka1!$C$3</c:f>
              <c:strCache>
                <c:ptCount val="1"/>
                <c:pt idx="0">
                  <c:v>Gázszámla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Munka1!$B$4:$B$9</c:f>
              <c:strCache>
                <c:ptCount val="6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</c:strCache>
            </c:strRef>
          </c:cat>
          <c:val>
            <c:numRef>
              <c:f>Munka1!$C$4:$C$9</c:f>
              <c:numCache>
                <c:ptCount val="6"/>
                <c:pt idx="0">
                  <c:v>14540</c:v>
                </c:pt>
                <c:pt idx="1">
                  <c:v>12412</c:v>
                </c:pt>
                <c:pt idx="2">
                  <c:v>12354</c:v>
                </c:pt>
                <c:pt idx="3">
                  <c:v>15454</c:v>
                </c:pt>
                <c:pt idx="4">
                  <c:v>14544</c:v>
                </c:pt>
                <c:pt idx="5">
                  <c:v>11220</c:v>
                </c:pt>
              </c:numCache>
            </c:numRef>
          </c:val>
        </c:ser>
        <c:ser>
          <c:idx val="1"/>
          <c:order val="1"/>
          <c:tx>
            <c:strRef>
              <c:f>Munka1!$E$3</c:f>
              <c:strCache>
                <c:ptCount val="1"/>
                <c:pt idx="0">
                  <c:v>Vízszámla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Munka1!$B$4:$B$9</c:f>
              <c:strCache>
                <c:ptCount val="6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</c:strCache>
            </c:strRef>
          </c:cat>
          <c:val>
            <c:numRef>
              <c:f>Munka1!$E$4:$E$9</c:f>
              <c:numCache>
                <c:ptCount val="6"/>
                <c:pt idx="0">
                  <c:v>16254</c:v>
                </c:pt>
                <c:pt idx="1">
                  <c:v>15241</c:v>
                </c:pt>
                <c:pt idx="2">
                  <c:v>12021</c:v>
                </c:pt>
                <c:pt idx="3">
                  <c:v>10245</c:v>
                </c:pt>
                <c:pt idx="4">
                  <c:v>14554</c:v>
                </c:pt>
                <c:pt idx="5">
                  <c:v>13658</c:v>
                </c:pt>
              </c:numCache>
            </c:numRef>
          </c:val>
        </c:ser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6769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  <col min="3" max="3" width="10.421875" style="0" bestFit="1" customWidth="1"/>
    <col min="4" max="4" width="12.7109375" style="0" customWidth="1"/>
    <col min="6" max="6" width="13.00390625" style="0" bestFit="1" customWidth="1"/>
    <col min="7" max="7" width="15.57421875" style="0" bestFit="1" customWidth="1"/>
  </cols>
  <sheetData>
    <row r="1" spans="1:7" ht="13.5" thickBot="1">
      <c r="A1" s="1"/>
      <c r="B1" s="1"/>
      <c r="C1" s="1"/>
      <c r="D1" s="1"/>
      <c r="E1" s="1"/>
      <c r="F1" s="1"/>
      <c r="G1" s="1"/>
    </row>
    <row r="2" spans="1:7" ht="13.5" thickTop="1">
      <c r="A2" s="1"/>
      <c r="B2" s="2" t="s">
        <v>0</v>
      </c>
      <c r="C2" s="3"/>
      <c r="D2" s="3"/>
      <c r="E2" s="3"/>
      <c r="F2" s="4"/>
      <c r="G2" s="5"/>
    </row>
    <row r="3" spans="1:7" ht="12.75">
      <c r="A3" s="1"/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ht="12.75">
      <c r="A4" s="1"/>
      <c r="B4" s="6" t="s">
        <v>7</v>
      </c>
      <c r="C4" s="10">
        <v>14540</v>
      </c>
      <c r="D4" s="10">
        <v>15444</v>
      </c>
      <c r="E4" s="10">
        <v>16254</v>
      </c>
      <c r="F4" s="11">
        <v>7000</v>
      </c>
      <c r="G4" s="12">
        <f aca="true" t="shared" si="0" ref="G4:G9">SUM(C4:F4)</f>
        <v>53238</v>
      </c>
    </row>
    <row r="5" spans="1:7" ht="12.75">
      <c r="A5" s="1"/>
      <c r="B5" s="6" t="s">
        <v>8</v>
      </c>
      <c r="C5" s="10">
        <v>12412</v>
      </c>
      <c r="D5" s="10">
        <v>14500</v>
      </c>
      <c r="E5" s="10">
        <v>15241</v>
      </c>
      <c r="F5" s="11">
        <v>5000</v>
      </c>
      <c r="G5" s="12">
        <f t="shared" si="0"/>
        <v>47153</v>
      </c>
    </row>
    <row r="6" spans="1:7" ht="12.75">
      <c r="A6" s="1"/>
      <c r="B6" s="6" t="s">
        <v>9</v>
      </c>
      <c r="C6" s="10">
        <v>12354</v>
      </c>
      <c r="D6" s="10">
        <v>12454</v>
      </c>
      <c r="E6" s="10">
        <v>12021</v>
      </c>
      <c r="F6" s="11">
        <v>2000</v>
      </c>
      <c r="G6" s="12">
        <f t="shared" si="0"/>
        <v>38829</v>
      </c>
    </row>
    <row r="7" spans="1:7" ht="12.75">
      <c r="A7" s="1"/>
      <c r="B7" s="6" t="s">
        <v>10</v>
      </c>
      <c r="C7" s="10">
        <v>15454</v>
      </c>
      <c r="D7" s="10">
        <v>16547</v>
      </c>
      <c r="E7" s="10">
        <v>10245</v>
      </c>
      <c r="F7" s="11">
        <v>4000</v>
      </c>
      <c r="G7" s="12">
        <f t="shared" si="0"/>
        <v>46246</v>
      </c>
    </row>
    <row r="8" spans="1:7" ht="12.75">
      <c r="A8" s="1"/>
      <c r="B8" s="6" t="s">
        <v>11</v>
      </c>
      <c r="C8" s="10">
        <v>14544</v>
      </c>
      <c r="D8" s="10">
        <v>13225</v>
      </c>
      <c r="E8" s="10">
        <v>14554</v>
      </c>
      <c r="F8" s="11">
        <v>2300</v>
      </c>
      <c r="G8" s="12">
        <f t="shared" si="0"/>
        <v>44623</v>
      </c>
    </row>
    <row r="9" spans="1:7" ht="12.75">
      <c r="A9" s="1"/>
      <c r="B9" s="6" t="s">
        <v>12</v>
      </c>
      <c r="C9" s="10">
        <v>11220</v>
      </c>
      <c r="D9" s="10">
        <v>14544</v>
      </c>
      <c r="E9" s="10">
        <v>13658</v>
      </c>
      <c r="F9" s="11">
        <v>3523</v>
      </c>
      <c r="G9" s="12">
        <f t="shared" si="0"/>
        <v>42945</v>
      </c>
    </row>
    <row r="10" spans="1:7" ht="12.75">
      <c r="A10" s="1"/>
      <c r="B10" s="13" t="s">
        <v>13</v>
      </c>
      <c r="C10" s="14">
        <f>SUM(C4:C9)</f>
        <v>80524</v>
      </c>
      <c r="D10" s="14">
        <f>SUM(D4:D9)</f>
        <v>86714</v>
      </c>
      <c r="E10" s="14">
        <f>SUM(E4:E9)</f>
        <v>81973</v>
      </c>
      <c r="F10" s="14">
        <f>SUM(F4:F9)</f>
        <v>23823</v>
      </c>
      <c r="G10" s="15"/>
    </row>
    <row r="11" spans="2:7" ht="13.5" thickBot="1">
      <c r="B11" s="16" t="s">
        <v>14</v>
      </c>
      <c r="C11" s="17">
        <f>AVERAGE(C4:C9)</f>
        <v>13420.666666666666</v>
      </c>
      <c r="D11" s="17">
        <f>AVERAGE(D4:D9)</f>
        <v>14452.333333333334</v>
      </c>
      <c r="E11" s="17">
        <f>AVERAGE(E4:E9)</f>
        <v>13662.166666666666</v>
      </c>
      <c r="F11" s="17">
        <f>AVERAGE(F4:F9)</f>
        <v>3970.5</v>
      </c>
      <c r="G11" s="18"/>
    </row>
    <row r="12" ht="13.5" thickTop="1"/>
    <row r="13" spans="1:7" ht="12.75">
      <c r="A13" s="1"/>
      <c r="B13" s="19"/>
      <c r="C13" s="19"/>
      <c r="D13" s="19"/>
      <c r="E13" s="19"/>
      <c r="F13" s="19"/>
      <c r="G13" s="19"/>
    </row>
    <row r="14" spans="1:7" ht="12.75">
      <c r="A14" s="1"/>
      <c r="B14" s="1"/>
      <c r="C14" s="1"/>
      <c r="D14" s="1" t="s">
        <v>15</v>
      </c>
      <c r="E14" s="1"/>
      <c r="F14" s="14">
        <f>MIN(C4:F9)</f>
        <v>2000</v>
      </c>
      <c r="G14" s="1"/>
    </row>
    <row r="15" spans="1:7" ht="12.75">
      <c r="A15" s="1"/>
      <c r="B15" s="1"/>
      <c r="C15" s="1"/>
      <c r="D15" s="1" t="s">
        <v>16</v>
      </c>
      <c r="E15" s="1"/>
      <c r="F15" s="14">
        <f>MAX(C4:F9)</f>
        <v>16547</v>
      </c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 t="s">
        <v>17</v>
      </c>
      <c r="E17" s="1"/>
      <c r="F17" s="20" t="str">
        <f>INDEX(B4:B9,MATCH(MAX(G4:G9),G4:G9,0))</f>
        <v>Január</v>
      </c>
      <c r="G17" s="1"/>
    </row>
  </sheetData>
  <mergeCells count="1">
    <mergeCell ref="B2:G2"/>
  </mergeCells>
  <conditionalFormatting sqref="G4:G9">
    <cfRule type="cellIs" priority="1" dxfId="0" operator="greaterThan" stopIfTrue="1">
      <formula>45000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Beke Ferenc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Beke Ferenc</dc:creator>
  <cp:keywords/>
  <dc:description/>
  <cp:lastModifiedBy>Beke Ferenc</cp:lastModifiedBy>
  <dcterms:created xsi:type="dcterms:W3CDTF">2004-09-19T19:49:53Z</dcterms:created>
  <dcterms:modified xsi:type="dcterms:W3CDTF">2004-09-19T19:55:12Z</dcterms:modified>
  <cp:category/>
  <cp:version/>
  <cp:contentType/>
  <cp:contentStatus/>
</cp:coreProperties>
</file>