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1"/>
  </bookViews>
  <sheets>
    <sheet name="feladat alaptábla" sheetId="1" r:id="rId1"/>
    <sheet name="Megoldás" sheetId="2" r:id="rId2"/>
  </sheets>
  <definedNames/>
  <calcPr fullCalcOnLoad="1"/>
</workbook>
</file>

<file path=xl/sharedStrings.xml><?xml version="1.0" encoding="utf-8"?>
<sst xmlns="http://schemas.openxmlformats.org/spreadsheetml/2006/main" count="106" uniqueCount="36">
  <si>
    <t>Magasság</t>
  </si>
  <si>
    <t>Testsúly</t>
  </si>
  <si>
    <t>Sapkaszín</t>
  </si>
  <si>
    <t>Alvásidő</t>
  </si>
  <si>
    <t>Mosakodási idő</t>
  </si>
  <si>
    <t>Hely</t>
  </si>
  <si>
    <t>Vidámság</t>
  </si>
  <si>
    <t>Hófehérke</t>
  </si>
  <si>
    <t>Szundi</t>
  </si>
  <si>
    <t>Szende</t>
  </si>
  <si>
    <t>Morgó</t>
  </si>
  <si>
    <t>Tudor</t>
  </si>
  <si>
    <t>Hapci</t>
  </si>
  <si>
    <t>Vidor</t>
  </si>
  <si>
    <t>Kuka</t>
  </si>
  <si>
    <t>-</t>
  </si>
  <si>
    <t>zöld</t>
  </si>
  <si>
    <t>sárga</t>
  </si>
  <si>
    <t>piros</t>
  </si>
  <si>
    <t>lila</t>
  </si>
  <si>
    <t>10 óra</t>
  </si>
  <si>
    <t>15 óra</t>
  </si>
  <si>
    <t>9 óra</t>
  </si>
  <si>
    <t>6 óra</t>
  </si>
  <si>
    <t>8 óra</t>
  </si>
  <si>
    <t>11 óra</t>
  </si>
  <si>
    <t>13 óra</t>
  </si>
  <si>
    <t>55 perc</t>
  </si>
  <si>
    <t>100 perc</t>
  </si>
  <si>
    <t>20 perc</t>
  </si>
  <si>
    <t>2 perc</t>
  </si>
  <si>
    <t>34 perc</t>
  </si>
  <si>
    <t>15 perc</t>
  </si>
  <si>
    <t>29 perc</t>
  </si>
  <si>
    <r>
      <t>H</t>
    </r>
    <r>
      <rPr>
        <sz val="10"/>
        <color indexed="49"/>
        <rFont val="Arial CE"/>
        <family val="2"/>
      </rPr>
      <t>ó</t>
    </r>
    <r>
      <rPr>
        <sz val="10"/>
        <color indexed="61"/>
        <rFont val="Arial CE"/>
        <family val="2"/>
      </rPr>
      <t>f</t>
    </r>
    <r>
      <rPr>
        <sz val="10"/>
        <color indexed="15"/>
        <rFont val="Arial CE"/>
        <family val="2"/>
      </rPr>
      <t>e</t>
    </r>
    <r>
      <rPr>
        <sz val="10"/>
        <color indexed="54"/>
        <rFont val="Arial CE"/>
        <family val="2"/>
      </rPr>
      <t>h</t>
    </r>
    <r>
      <rPr>
        <sz val="10"/>
        <color indexed="53"/>
        <rFont val="Arial CE"/>
        <family val="2"/>
      </rPr>
      <t>é</t>
    </r>
    <r>
      <rPr>
        <sz val="10"/>
        <color indexed="12"/>
        <rFont val="Arial CE"/>
        <family val="2"/>
      </rPr>
      <t>r</t>
    </r>
    <r>
      <rPr>
        <sz val="10"/>
        <color indexed="53"/>
        <rFont val="Arial CE"/>
        <family val="2"/>
      </rPr>
      <t>k</t>
    </r>
    <r>
      <rPr>
        <sz val="10"/>
        <rFont val="Arial CE"/>
        <family val="0"/>
      </rPr>
      <t>e és a hét törpe</t>
    </r>
  </si>
  <si>
    <t>12 perc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</si>
</sst>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18">
    <font>
      <sz val="10"/>
      <name val="Arial CE"/>
      <family val="0"/>
    </font>
    <font>
      <sz val="10"/>
      <color indexed="57"/>
      <name val="Arial CE"/>
      <family val="2"/>
    </font>
    <font>
      <sz val="10"/>
      <color indexed="13"/>
      <name val="Arial CE"/>
      <family val="2"/>
    </font>
    <font>
      <sz val="10"/>
      <color indexed="10"/>
      <name val="Arial CE"/>
      <family val="2"/>
    </font>
    <font>
      <sz val="10"/>
      <color indexed="46"/>
      <name val="Arial CE"/>
      <family val="2"/>
    </font>
    <font>
      <sz val="10"/>
      <color indexed="53"/>
      <name val="Arial CE"/>
      <family val="2"/>
    </font>
    <font>
      <sz val="10"/>
      <color indexed="49"/>
      <name val="Arial CE"/>
      <family val="2"/>
    </font>
    <font>
      <sz val="10"/>
      <color indexed="61"/>
      <name val="Arial CE"/>
      <family val="2"/>
    </font>
    <font>
      <sz val="10"/>
      <color indexed="15"/>
      <name val="Arial CE"/>
      <family val="2"/>
    </font>
    <font>
      <sz val="10"/>
      <color indexed="54"/>
      <name val="Arial CE"/>
      <family val="2"/>
    </font>
    <font>
      <sz val="10"/>
      <color indexed="12"/>
      <name val="Arial CE"/>
      <family val="2"/>
    </font>
    <font>
      <sz val="12"/>
      <name val="Arial CE"/>
      <family val="0"/>
    </font>
    <font>
      <b/>
      <sz val="16.75"/>
      <name val="Arial CE"/>
      <family val="0"/>
    </font>
    <font>
      <sz val="11.75"/>
      <name val="Arial CE"/>
      <family val="0"/>
    </font>
    <font>
      <b/>
      <sz val="12"/>
      <name val="Arial CE"/>
      <family val="0"/>
    </font>
    <font>
      <i/>
      <sz val="10"/>
      <color indexed="12"/>
      <name val="Arial CE"/>
      <family val="2"/>
    </font>
    <font>
      <sz val="10"/>
      <color indexed="48"/>
      <name val="Arial CE"/>
      <family val="2"/>
    </font>
    <font>
      <sz val="10"/>
      <color indexed="55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0" fontId="16" fillId="0" borderId="0" xfId="0" applyFont="1" applyAlignment="1">
      <alignment/>
    </xf>
    <xf numFmtId="0" fontId="15" fillId="0" borderId="0" xfId="0" applyFont="1" applyBorder="1" applyAlignment="1">
      <alignment horizontal="center"/>
    </xf>
    <xf numFmtId="0" fontId="17" fillId="0" borderId="0" xfId="0" applyFont="1" applyAlignment="1">
      <alignment/>
    </xf>
    <xf numFmtId="0" fontId="17" fillId="0" borderId="0" xfId="0" applyFont="1" applyAlignment="1">
      <alignment horizontal="center"/>
    </xf>
    <xf numFmtId="0" fontId="17" fillId="0" borderId="1" xfId="0" applyFont="1" applyBorder="1" applyAlignment="1">
      <alignment horizontal="right"/>
    </xf>
    <xf numFmtId="0" fontId="5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>
                <a:latin typeface="Arial CE"/>
                <a:ea typeface="Arial CE"/>
                <a:cs typeface="Arial CE"/>
              </a:rPr>
              <a:t>Magasságok</a:t>
            </a:r>
          </a:p>
        </c:rich>
      </c:tx>
      <c:layout/>
      <c:spPr>
        <a:noFill/>
        <a:ln>
          <a:noFill/>
        </a:ln>
      </c:spPr>
    </c:title>
    <c:view3D>
      <c:rotX val="19"/>
      <c:rotY val="24"/>
      <c:depthPercent val="100"/>
      <c:rAngAx val="1"/>
    </c:view3D>
    <c:plotArea>
      <c:layout>
        <c:manualLayout>
          <c:xMode val="edge"/>
          <c:yMode val="edge"/>
          <c:x val="0.2105"/>
          <c:y val="0.10775"/>
          <c:w val="0.7625"/>
          <c:h val="0.852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Megoldás!$A$3</c:f>
              <c:strCache>
                <c:ptCount val="1"/>
                <c:pt idx="0">
                  <c:v>Hófehérke</c:v>
                </c:pt>
              </c:strCache>
            </c:strRef>
          </c:tx>
          <c:spPr>
            <a:gradFill rotWithShape="1">
              <a:gsLst>
                <a:gs pos="0">
                  <a:srgbClr val="FF0000"/>
                </a:gs>
                <a:gs pos="100000">
                  <a:srgbClr val="3366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Megoldás!$B$2</c:f>
              <c:strCache/>
            </c:strRef>
          </c:cat>
          <c:val>
            <c:numRef>
              <c:f>Megoldás!$B$3</c:f>
              <c:numCache/>
            </c:numRef>
          </c:val>
          <c:shape val="box"/>
        </c:ser>
        <c:ser>
          <c:idx val="1"/>
          <c:order val="1"/>
          <c:tx>
            <c:strRef>
              <c:f>Megoldás!$A$4</c:f>
              <c:strCache>
                <c:ptCount val="1"/>
                <c:pt idx="0">
                  <c:v>Tudor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Megoldás!$B$2</c:f>
              <c:strCache/>
            </c:strRef>
          </c:cat>
          <c:val>
            <c:numRef>
              <c:f>Megoldás!$B$4</c:f>
              <c:numCache/>
            </c:numRef>
          </c:val>
          <c:shape val="box"/>
        </c:ser>
        <c:ser>
          <c:idx val="2"/>
          <c:order val="2"/>
          <c:tx>
            <c:strRef>
              <c:f>Megoldás!$A$5</c:f>
              <c:strCache>
                <c:ptCount val="1"/>
                <c:pt idx="0">
                  <c:v>Szundi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Megoldás!$B$2</c:f>
              <c:strCache/>
            </c:strRef>
          </c:cat>
          <c:val>
            <c:numRef>
              <c:f>Megoldás!$B$5</c:f>
              <c:numCache/>
            </c:numRef>
          </c:val>
          <c:shape val="box"/>
        </c:ser>
        <c:ser>
          <c:idx val="3"/>
          <c:order val="3"/>
          <c:tx>
            <c:strRef>
              <c:f>Megoldás!$A$6</c:f>
              <c:strCache>
                <c:ptCount val="1"/>
                <c:pt idx="0">
                  <c:v>Morgó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Megoldás!$B$2</c:f>
              <c:strCache/>
            </c:strRef>
          </c:cat>
          <c:val>
            <c:numRef>
              <c:f>Megoldás!$B$6</c:f>
              <c:numCache/>
            </c:numRef>
          </c:val>
          <c:shape val="box"/>
        </c:ser>
        <c:ser>
          <c:idx val="4"/>
          <c:order val="4"/>
          <c:tx>
            <c:strRef>
              <c:f>Megoldás!$A$7</c:f>
              <c:strCache>
                <c:ptCount val="1"/>
                <c:pt idx="0">
                  <c:v>Szende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Megoldás!$B$2</c:f>
              <c:strCache/>
            </c:strRef>
          </c:cat>
          <c:val>
            <c:numRef>
              <c:f>Megoldás!$B$7</c:f>
              <c:numCache/>
            </c:numRef>
          </c:val>
          <c:shape val="box"/>
        </c:ser>
        <c:ser>
          <c:idx val="5"/>
          <c:order val="5"/>
          <c:tx>
            <c:strRef>
              <c:f>Megoldás!$A$8</c:f>
              <c:strCache>
                <c:ptCount val="1"/>
                <c:pt idx="0">
                  <c:v>Hapci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Megoldás!$B$2</c:f>
              <c:strCache/>
            </c:strRef>
          </c:cat>
          <c:val>
            <c:numRef>
              <c:f>Megoldás!$B$8</c:f>
              <c:numCache/>
            </c:numRef>
          </c:val>
          <c:shape val="box"/>
        </c:ser>
        <c:ser>
          <c:idx val="6"/>
          <c:order val="6"/>
          <c:tx>
            <c:strRef>
              <c:f>Megoldás!$A$9</c:f>
              <c:strCache>
                <c:ptCount val="1"/>
                <c:pt idx="0">
                  <c:v>Vidor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Megoldás!$B$2</c:f>
              <c:strCache/>
            </c:strRef>
          </c:cat>
          <c:val>
            <c:numRef>
              <c:f>Megoldás!$B$9</c:f>
              <c:numCache/>
            </c:numRef>
          </c:val>
          <c:shape val="box"/>
        </c:ser>
        <c:ser>
          <c:idx val="7"/>
          <c:order val="7"/>
          <c:tx>
            <c:strRef>
              <c:f>Megoldás!$A$10</c:f>
              <c:strCache>
                <c:ptCount val="1"/>
                <c:pt idx="0">
                  <c:v>Kuka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Megoldás!$B$2</c:f>
              <c:strCache/>
            </c:strRef>
          </c:cat>
          <c:val>
            <c:numRef>
              <c:f>Megoldás!$B$10</c:f>
              <c:numCache/>
            </c:numRef>
          </c:val>
          <c:shape val="box"/>
        </c:ser>
        <c:shape val="box"/>
        <c:axId val="25100981"/>
        <c:axId val="24582238"/>
      </c:bar3DChart>
      <c:catAx>
        <c:axId val="251009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CE"/>
                    <a:ea typeface="Arial CE"/>
                    <a:cs typeface="Arial CE"/>
                  </a:rPr>
                  <a:t>Nevek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low"/>
        <c:crossAx val="24582238"/>
        <c:crosses val="autoZero"/>
        <c:auto val="1"/>
        <c:lblOffset val="100"/>
        <c:noMultiLvlLbl val="0"/>
      </c:catAx>
      <c:valAx>
        <c:axId val="2458223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CE"/>
                    <a:ea typeface="Arial CE"/>
                    <a:cs typeface="Arial CE"/>
                  </a:rPr>
                  <a:t>(cm)</a:t>
                </a:r>
              </a:p>
            </c:rich>
          </c:tx>
          <c:layout>
            <c:manualLayout>
              <c:xMode val="factor"/>
              <c:yMode val="factor"/>
              <c:x val="0.09725"/>
              <c:y val="-0.354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5100981"/>
        <c:crossesAt val="1"/>
        <c:crossBetween val="between"/>
        <c:dispUnits/>
      </c:valAx>
      <c:spPr>
        <a:noFill/>
        <a:ln>
          <a:noFill/>
        </a:ln>
      </c:spPr>
    </c:plotArea>
    <c:legend>
      <c:legendPos val="l"/>
      <c:layout>
        <c:manualLayout>
          <c:xMode val="edge"/>
          <c:yMode val="edge"/>
          <c:x val="0.0135"/>
          <c:y val="0.221"/>
          <c:w val="0.191"/>
          <c:h val="0.5275"/>
        </c:manualLayout>
      </c:layout>
      <c:overlay val="0"/>
      <c:txPr>
        <a:bodyPr vert="horz" rot="0"/>
        <a:lstStyle/>
        <a:p>
          <a:pPr>
            <a:defRPr lang="en-US" cap="none" sz="1175" b="0" i="0" u="none" baseline="0">
              <a:latin typeface="Arial CE"/>
              <a:ea typeface="Arial CE"/>
              <a:cs typeface="Arial CE"/>
            </a:defRPr>
          </a:pPr>
        </a:p>
      </c:txPr>
    </c:legend>
    <c:floor>
      <c:thickness val="0"/>
    </c:floor>
    <c:side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5E9EFF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1"/>
    </a:gra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00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17</xdr:row>
      <xdr:rowOff>28575</xdr:rowOff>
    </xdr:from>
    <xdr:to>
      <xdr:col>7</xdr:col>
      <xdr:colOff>1009650</xdr:colOff>
      <xdr:row>39</xdr:row>
      <xdr:rowOff>0</xdr:rowOff>
    </xdr:to>
    <xdr:graphicFrame>
      <xdr:nvGraphicFramePr>
        <xdr:cNvPr id="1" name="Chart 3"/>
        <xdr:cNvGraphicFramePr/>
      </xdr:nvGraphicFramePr>
      <xdr:xfrm>
        <a:off x="228600" y="2781300"/>
        <a:ext cx="5715000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workbookViewId="0" topLeftCell="A1">
      <selection activeCell="A10" sqref="A10"/>
    </sheetView>
  </sheetViews>
  <sheetFormatPr defaultColWidth="9.00390625" defaultRowHeight="12.75"/>
  <cols>
    <col min="1" max="1" width="8.75390625" style="0" customWidth="1"/>
    <col min="4" max="4" width="9.375" style="0" customWidth="1"/>
    <col min="6" max="6" width="14.25390625" style="0" customWidth="1"/>
    <col min="7" max="7" width="6.875" style="0" customWidth="1"/>
    <col min="8" max="8" width="10.00390625" style="0" customWidth="1"/>
  </cols>
  <sheetData>
    <row r="1" spans="1:8" ht="12.75">
      <c r="A1" s="14" t="s">
        <v>34</v>
      </c>
      <c r="B1" s="15"/>
      <c r="C1" s="15"/>
      <c r="D1" s="15"/>
      <c r="E1" s="15"/>
      <c r="F1" s="15"/>
      <c r="G1" s="15"/>
      <c r="H1" s="15"/>
    </row>
    <row r="2" spans="2:8" ht="12.75"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</row>
    <row r="3" spans="1:8" ht="12.75">
      <c r="A3" t="s">
        <v>7</v>
      </c>
      <c r="B3" s="1">
        <v>165</v>
      </c>
      <c r="C3" s="1" t="s">
        <v>15</v>
      </c>
      <c r="D3" s="1" t="s">
        <v>15</v>
      </c>
      <c r="E3" s="1" t="s">
        <v>20</v>
      </c>
      <c r="F3" s="1" t="s">
        <v>27</v>
      </c>
      <c r="G3" s="1">
        <v>1</v>
      </c>
      <c r="H3" s="1"/>
    </row>
    <row r="4" spans="1:8" ht="12.75">
      <c r="A4" t="s">
        <v>8</v>
      </c>
      <c r="B4" s="1">
        <v>64</v>
      </c>
      <c r="C4" s="1">
        <v>32</v>
      </c>
      <c r="D4" s="2" t="s">
        <v>16</v>
      </c>
      <c r="E4" s="1" t="s">
        <v>21</v>
      </c>
      <c r="F4" s="1" t="s">
        <v>28</v>
      </c>
      <c r="G4" s="1">
        <v>3</v>
      </c>
      <c r="H4" s="1"/>
    </row>
    <row r="5" spans="1:8" ht="12.75">
      <c r="A5" t="s">
        <v>9</v>
      </c>
      <c r="B5" s="1">
        <v>59</v>
      </c>
      <c r="C5" s="1">
        <v>21</v>
      </c>
      <c r="D5" s="3" t="s">
        <v>17</v>
      </c>
      <c r="E5" s="1" t="s">
        <v>22</v>
      </c>
      <c r="F5" s="1" t="s">
        <v>29</v>
      </c>
      <c r="G5" s="1">
        <v>5</v>
      </c>
      <c r="H5" s="1"/>
    </row>
    <row r="6" spans="1:8" ht="12.75">
      <c r="A6" t="s">
        <v>10</v>
      </c>
      <c r="B6" s="1">
        <v>66</v>
      </c>
      <c r="C6" s="1">
        <v>23</v>
      </c>
      <c r="D6" s="4" t="s">
        <v>18</v>
      </c>
      <c r="E6" s="1" t="s">
        <v>23</v>
      </c>
      <c r="F6" s="1" t="s">
        <v>30</v>
      </c>
      <c r="G6" s="1">
        <v>4</v>
      </c>
      <c r="H6" s="1"/>
    </row>
    <row r="7" spans="1:8" ht="12.75">
      <c r="A7" t="s">
        <v>11</v>
      </c>
      <c r="B7" s="1">
        <v>61</v>
      </c>
      <c r="C7" s="1">
        <v>28</v>
      </c>
      <c r="D7" s="2" t="s">
        <v>16</v>
      </c>
      <c r="E7" s="1" t="s">
        <v>20</v>
      </c>
      <c r="F7" s="1" t="s">
        <v>31</v>
      </c>
      <c r="G7" s="1">
        <v>2</v>
      </c>
      <c r="H7" s="1"/>
    </row>
    <row r="8" spans="1:8" ht="12.75">
      <c r="A8" t="s">
        <v>12</v>
      </c>
      <c r="B8" s="1">
        <v>55</v>
      </c>
      <c r="C8" s="1">
        <v>24</v>
      </c>
      <c r="D8" s="3" t="s">
        <v>17</v>
      </c>
      <c r="E8" s="1" t="s">
        <v>24</v>
      </c>
      <c r="F8" s="1" t="s">
        <v>32</v>
      </c>
      <c r="G8" s="1">
        <v>6</v>
      </c>
      <c r="H8" s="1"/>
    </row>
    <row r="9" spans="1:8" ht="12.75">
      <c r="A9" t="s">
        <v>13</v>
      </c>
      <c r="B9" s="1">
        <v>67</v>
      </c>
      <c r="C9" s="1">
        <v>22</v>
      </c>
      <c r="D9" s="3" t="s">
        <v>17</v>
      </c>
      <c r="E9" s="1" t="s">
        <v>25</v>
      </c>
      <c r="F9" s="1" t="s">
        <v>33</v>
      </c>
      <c r="G9" s="1">
        <v>7</v>
      </c>
      <c r="H9" s="1"/>
    </row>
    <row r="10" spans="1:8" ht="12.75">
      <c r="A10" t="s">
        <v>14</v>
      </c>
      <c r="B10" s="1">
        <v>60</v>
      </c>
      <c r="C10" s="1">
        <v>18</v>
      </c>
      <c r="D10" s="5" t="s">
        <v>19</v>
      </c>
      <c r="E10" s="1" t="s">
        <v>26</v>
      </c>
      <c r="F10" s="1" t="s">
        <v>35</v>
      </c>
      <c r="G10" s="1">
        <v>8</v>
      </c>
      <c r="H10" s="1"/>
    </row>
  </sheetData>
  <mergeCells count="1">
    <mergeCell ref="A1:H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8"/>
  <sheetViews>
    <sheetView tabSelected="1" workbookViewId="0" topLeftCell="A1">
      <selection activeCell="A2" sqref="A2"/>
    </sheetView>
  </sheetViews>
  <sheetFormatPr defaultColWidth="9.00390625" defaultRowHeight="12.75"/>
  <cols>
    <col min="1" max="1" width="11.25390625" style="0" bestFit="1" customWidth="1"/>
    <col min="2" max="2" width="9.00390625" style="0" customWidth="1"/>
    <col min="3" max="3" width="8.375" style="0" customWidth="1"/>
    <col min="5" max="5" width="8.125" style="0" customWidth="1"/>
    <col min="6" max="6" width="14.25390625" style="0" customWidth="1"/>
    <col min="7" max="7" width="4.75390625" style="0" bestFit="1" customWidth="1"/>
    <col min="8" max="8" width="15.25390625" style="0" customWidth="1"/>
    <col min="9" max="9" width="4.375" style="0" customWidth="1"/>
    <col min="10" max="10" width="6.625" style="0" customWidth="1"/>
    <col min="11" max="11" width="10.75390625" style="0" customWidth="1"/>
    <col min="12" max="12" width="1.625" style="0" customWidth="1"/>
    <col min="13" max="13" width="7.875" style="0" customWidth="1"/>
    <col min="14" max="14" width="12.125" style="0" customWidth="1"/>
  </cols>
  <sheetData>
    <row r="1" spans="1:8" ht="12.75">
      <c r="A1" s="14" t="s">
        <v>34</v>
      </c>
      <c r="B1" s="15"/>
      <c r="C1" s="15"/>
      <c r="D1" s="15"/>
      <c r="E1" s="15"/>
      <c r="F1" s="15"/>
      <c r="G1" s="15"/>
      <c r="H1" s="15"/>
    </row>
    <row r="2" spans="2:13" ht="12.75"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1"/>
      <c r="J2" s="11"/>
      <c r="K2" s="12"/>
      <c r="L2" s="12"/>
      <c r="M2" s="11"/>
    </row>
    <row r="3" spans="1:14" ht="12.75">
      <c r="A3" t="s">
        <v>7</v>
      </c>
      <c r="B3" s="1">
        <v>165</v>
      </c>
      <c r="C3" s="1" t="s">
        <v>15</v>
      </c>
      <c r="D3" s="1" t="s">
        <v>15</v>
      </c>
      <c r="E3" s="1" t="s">
        <v>20</v>
      </c>
      <c r="F3" s="1" t="s">
        <v>27</v>
      </c>
      <c r="G3" s="1">
        <v>1</v>
      </c>
      <c r="H3" t="str">
        <f aca="true" t="shared" si="0" ref="H3:H10">IF(I3+J3&gt;10,A3&amp;" rendes",A3&amp;" rendetlen")</f>
        <v>Hófehérke rendes</v>
      </c>
      <c r="I3" s="12">
        <f aca="true" t="shared" si="1" ref="I3:I10">VALUE(LEFT(E3,SEARCH(" óra",E3,1)))</f>
        <v>10</v>
      </c>
      <c r="J3" s="12">
        <f aca="true" t="shared" si="2" ref="J3:J10">VALUE(LEFT(F3,SEARCH(" perc",F3,1)))/60</f>
        <v>0.9166666666666666</v>
      </c>
      <c r="K3" s="11" t="s">
        <v>7</v>
      </c>
      <c r="L3" s="11"/>
      <c r="M3" s="13">
        <f aca="true" t="shared" si="3" ref="M3:M10">IF(D3="sárga",I3,"")</f>
      </c>
      <c r="N3" s="9"/>
    </row>
    <row r="4" spans="1:14" ht="12.75">
      <c r="A4" t="s">
        <v>11</v>
      </c>
      <c r="B4" s="1">
        <v>61</v>
      </c>
      <c r="C4" s="1">
        <v>28</v>
      </c>
      <c r="D4" s="2" t="s">
        <v>16</v>
      </c>
      <c r="E4" s="1" t="s">
        <v>20</v>
      </c>
      <c r="F4" s="1" t="s">
        <v>31</v>
      </c>
      <c r="G4" s="1">
        <v>2</v>
      </c>
      <c r="H4" t="str">
        <f t="shared" si="0"/>
        <v>Tudor rendes</v>
      </c>
      <c r="I4" s="12">
        <f t="shared" si="1"/>
        <v>10</v>
      </c>
      <c r="J4" s="12">
        <f t="shared" si="2"/>
        <v>0.5666666666666667</v>
      </c>
      <c r="K4" s="11" t="s">
        <v>11</v>
      </c>
      <c r="L4" s="11"/>
      <c r="M4" s="13">
        <f t="shared" si="3"/>
      </c>
      <c r="N4" s="9"/>
    </row>
    <row r="5" spans="1:14" ht="12.75">
      <c r="A5" t="s">
        <v>8</v>
      </c>
      <c r="B5" s="1">
        <v>64</v>
      </c>
      <c r="C5" s="1">
        <v>32</v>
      </c>
      <c r="D5" s="2" t="s">
        <v>16</v>
      </c>
      <c r="E5" s="1" t="s">
        <v>21</v>
      </c>
      <c r="F5" s="1" t="s">
        <v>28</v>
      </c>
      <c r="G5" s="1">
        <v>3</v>
      </c>
      <c r="H5" t="str">
        <f t="shared" si="0"/>
        <v>Szundi rendes</v>
      </c>
      <c r="I5" s="12">
        <f t="shared" si="1"/>
        <v>15</v>
      </c>
      <c r="J5" s="12">
        <f t="shared" si="2"/>
        <v>1.6666666666666667</v>
      </c>
      <c r="K5" s="11" t="s">
        <v>8</v>
      </c>
      <c r="L5" s="11"/>
      <c r="M5" s="13">
        <f t="shared" si="3"/>
      </c>
      <c r="N5" s="9"/>
    </row>
    <row r="6" spans="1:14" ht="12.75">
      <c r="A6" t="s">
        <v>10</v>
      </c>
      <c r="B6" s="1">
        <v>66</v>
      </c>
      <c r="C6" s="1">
        <v>23</v>
      </c>
      <c r="D6" s="4" t="s">
        <v>18</v>
      </c>
      <c r="E6" s="1" t="s">
        <v>23</v>
      </c>
      <c r="F6" s="1" t="s">
        <v>30</v>
      </c>
      <c r="G6" s="1">
        <v>4</v>
      </c>
      <c r="H6" t="str">
        <f t="shared" si="0"/>
        <v>Morgó rendetlen</v>
      </c>
      <c r="I6" s="12">
        <f t="shared" si="1"/>
        <v>6</v>
      </c>
      <c r="J6" s="12">
        <f t="shared" si="2"/>
        <v>0.03333333333333333</v>
      </c>
      <c r="K6" s="11" t="s">
        <v>10</v>
      </c>
      <c r="L6" s="11"/>
      <c r="M6" s="13">
        <f t="shared" si="3"/>
      </c>
      <c r="N6" s="9"/>
    </row>
    <row r="7" spans="1:14" ht="12.75">
      <c r="A7" t="s">
        <v>9</v>
      </c>
      <c r="B7" s="1">
        <v>59</v>
      </c>
      <c r="C7" s="1">
        <v>21</v>
      </c>
      <c r="D7" s="3" t="s">
        <v>17</v>
      </c>
      <c r="E7" s="1" t="s">
        <v>22</v>
      </c>
      <c r="F7" s="1" t="s">
        <v>29</v>
      </c>
      <c r="G7" s="1">
        <v>5</v>
      </c>
      <c r="H7" t="str">
        <f t="shared" si="0"/>
        <v>Szende rendetlen</v>
      </c>
      <c r="I7" s="12">
        <f t="shared" si="1"/>
        <v>9</v>
      </c>
      <c r="J7" s="12">
        <f t="shared" si="2"/>
        <v>0.3333333333333333</v>
      </c>
      <c r="K7" s="11" t="s">
        <v>9</v>
      </c>
      <c r="L7" s="11"/>
      <c r="M7" s="13">
        <f t="shared" si="3"/>
        <v>9</v>
      </c>
      <c r="N7" s="9"/>
    </row>
    <row r="8" spans="1:14" ht="12.75">
      <c r="A8" t="s">
        <v>12</v>
      </c>
      <c r="B8" s="1">
        <v>55</v>
      </c>
      <c r="C8" s="1">
        <v>24</v>
      </c>
      <c r="D8" s="3" t="s">
        <v>17</v>
      </c>
      <c r="E8" s="1" t="s">
        <v>24</v>
      </c>
      <c r="F8" s="1" t="s">
        <v>32</v>
      </c>
      <c r="G8" s="1">
        <v>6</v>
      </c>
      <c r="H8" t="str">
        <f t="shared" si="0"/>
        <v>Hapci rendetlen</v>
      </c>
      <c r="I8" s="12">
        <f t="shared" si="1"/>
        <v>8</v>
      </c>
      <c r="J8" s="12">
        <f t="shared" si="2"/>
        <v>0.25</v>
      </c>
      <c r="K8" s="11" t="s">
        <v>12</v>
      </c>
      <c r="L8" s="11"/>
      <c r="M8" s="13">
        <f t="shared" si="3"/>
        <v>8</v>
      </c>
      <c r="N8" s="9"/>
    </row>
    <row r="9" spans="1:14" ht="12.75">
      <c r="A9" t="s">
        <v>13</v>
      </c>
      <c r="B9" s="1">
        <v>67</v>
      </c>
      <c r="C9" s="1">
        <v>22</v>
      </c>
      <c r="D9" s="3" t="s">
        <v>17</v>
      </c>
      <c r="E9" s="1" t="s">
        <v>25</v>
      </c>
      <c r="F9" s="1" t="s">
        <v>33</v>
      </c>
      <c r="G9" s="1">
        <v>7</v>
      </c>
      <c r="H9" t="str">
        <f t="shared" si="0"/>
        <v>Vidor rendes</v>
      </c>
      <c r="I9" s="12">
        <f t="shared" si="1"/>
        <v>11</v>
      </c>
      <c r="J9" s="12">
        <f t="shared" si="2"/>
        <v>0.48333333333333334</v>
      </c>
      <c r="K9" s="11" t="s">
        <v>13</v>
      </c>
      <c r="L9" s="11"/>
      <c r="M9" s="13">
        <f t="shared" si="3"/>
        <v>11</v>
      </c>
      <c r="N9" s="9"/>
    </row>
    <row r="10" spans="1:14" ht="12.75">
      <c r="A10" t="s">
        <v>14</v>
      </c>
      <c r="B10" s="1">
        <v>60</v>
      </c>
      <c r="C10" s="1">
        <v>18</v>
      </c>
      <c r="D10" s="5" t="s">
        <v>19</v>
      </c>
      <c r="E10" s="1" t="s">
        <v>26</v>
      </c>
      <c r="F10" s="1" t="s">
        <v>35</v>
      </c>
      <c r="G10" s="1">
        <v>8</v>
      </c>
      <c r="H10" t="str">
        <f t="shared" si="0"/>
        <v>Kuka rendes</v>
      </c>
      <c r="I10" s="12">
        <f t="shared" si="1"/>
        <v>13</v>
      </c>
      <c r="J10" s="12">
        <f t="shared" si="2"/>
        <v>0.2</v>
      </c>
      <c r="K10" s="11" t="s">
        <v>14</v>
      </c>
      <c r="L10" s="11"/>
      <c r="M10" s="13">
        <f t="shared" si="3"/>
      </c>
      <c r="N10" s="9"/>
    </row>
    <row r="11" spans="2:13" ht="12.75">
      <c r="B11" s="6">
        <f>SUM(B4:B10)</f>
        <v>432</v>
      </c>
      <c r="C11" s="7">
        <f>SUM(C4:C10)</f>
        <v>168</v>
      </c>
      <c r="E11" s="6">
        <f>AVERAGE(I3:I10)</f>
        <v>10.25</v>
      </c>
      <c r="F11" s="10">
        <f>SUM(M3:M10)</f>
        <v>28</v>
      </c>
      <c r="I11" s="11"/>
      <c r="J11" s="11"/>
      <c r="K11" s="11"/>
      <c r="L11" s="11"/>
      <c r="M11" s="13">
        <f>SUM(M3:M10)</f>
        <v>28</v>
      </c>
    </row>
    <row r="12" spans="2:12" ht="12.75">
      <c r="B12" s="6">
        <f>STDEV(B4:B10)</f>
        <v>4.231401884099651</v>
      </c>
      <c r="C12" s="6">
        <f>MEDIAN(C4:C10)</f>
        <v>23</v>
      </c>
      <c r="E12" s="8"/>
      <c r="F12" s="7"/>
      <c r="I12" s="12">
        <v>6</v>
      </c>
      <c r="J12" s="12">
        <v>0.03333333333333333</v>
      </c>
      <c r="K12" s="11" t="s">
        <v>10</v>
      </c>
      <c r="L12" s="9"/>
    </row>
    <row r="13" spans="1:12" ht="12.75">
      <c r="A13" s="6">
        <f>LOOKUP("Morgó",A3:A10,G3:G10)</f>
        <v>4</v>
      </c>
      <c r="I13" s="12">
        <v>8</v>
      </c>
      <c r="J13" s="12">
        <v>0.25</v>
      </c>
      <c r="K13" s="11" t="s">
        <v>12</v>
      </c>
      <c r="L13" s="9"/>
    </row>
    <row r="14" spans="1:12" ht="12.75">
      <c r="A14" s="6" t="str">
        <f>VLOOKUP(MAX(I12:I19),I12:K19,3,FALSE)</f>
        <v>Szundi</v>
      </c>
      <c r="I14" s="12">
        <v>9</v>
      </c>
      <c r="J14" s="12">
        <v>0.3333333333333333</v>
      </c>
      <c r="K14" s="11" t="s">
        <v>9</v>
      </c>
      <c r="L14" s="9"/>
    </row>
    <row r="15" spans="1:12" ht="12.75">
      <c r="A15" s="6" t="str">
        <f>VLOOKUP(MIN(J21:J28),J21:K28,2,FALSE)</f>
        <v>Morgó</v>
      </c>
      <c r="I15" s="12">
        <v>10</v>
      </c>
      <c r="J15" s="12">
        <v>0.9166666666666666</v>
      </c>
      <c r="K15" s="11" t="s">
        <v>7</v>
      </c>
      <c r="L15" s="9"/>
    </row>
    <row r="16" spans="9:12" ht="12.75">
      <c r="I16" s="12">
        <v>10</v>
      </c>
      <c r="J16" s="12">
        <v>0.5666666666666667</v>
      </c>
      <c r="K16" s="11" t="s">
        <v>11</v>
      </c>
      <c r="L16" s="9"/>
    </row>
    <row r="17" spans="9:12" ht="12.75">
      <c r="I17" s="12">
        <v>11</v>
      </c>
      <c r="J17" s="12">
        <v>0.48333333333333334</v>
      </c>
      <c r="K17" s="11" t="s">
        <v>13</v>
      </c>
      <c r="L17" s="9"/>
    </row>
    <row r="18" spans="9:11" ht="12.75">
      <c r="I18" s="12">
        <v>13</v>
      </c>
      <c r="J18" s="12">
        <v>0.2</v>
      </c>
      <c r="K18" s="11" t="s">
        <v>14</v>
      </c>
    </row>
    <row r="19" spans="9:11" ht="12.75">
      <c r="I19" s="12">
        <v>15</v>
      </c>
      <c r="J19" s="12">
        <v>1.6666666666666667</v>
      </c>
      <c r="K19" s="11" t="s">
        <v>8</v>
      </c>
    </row>
    <row r="20" ht="12.75">
      <c r="K20" s="9"/>
    </row>
    <row r="21" spans="10:11" ht="12.75">
      <c r="J21" s="11">
        <v>0.03333333333333333</v>
      </c>
      <c r="K21" s="11" t="s">
        <v>10</v>
      </c>
    </row>
    <row r="22" spans="10:11" ht="12.75">
      <c r="J22" s="11">
        <v>0.25</v>
      </c>
      <c r="K22" s="11" t="s">
        <v>12</v>
      </c>
    </row>
    <row r="23" spans="10:11" ht="12.75">
      <c r="J23" s="11">
        <v>0.3333333333333333</v>
      </c>
      <c r="K23" s="11" t="s">
        <v>9</v>
      </c>
    </row>
    <row r="24" spans="10:11" ht="12.75">
      <c r="J24" s="11">
        <v>0.9166666666666666</v>
      </c>
      <c r="K24" s="11" t="s">
        <v>7</v>
      </c>
    </row>
    <row r="25" spans="10:11" ht="12.75">
      <c r="J25" s="11">
        <v>0.5666666666666667</v>
      </c>
      <c r="K25" s="11" t="s">
        <v>11</v>
      </c>
    </row>
    <row r="26" spans="10:11" ht="12.75">
      <c r="J26" s="11">
        <v>0.48333333333333334</v>
      </c>
      <c r="K26" s="11" t="s">
        <v>13</v>
      </c>
    </row>
    <row r="27" spans="10:11" ht="12.75">
      <c r="J27" s="11">
        <v>0.2</v>
      </c>
      <c r="K27" s="11" t="s">
        <v>14</v>
      </c>
    </row>
    <row r="28" spans="10:11" ht="12.75">
      <c r="J28" s="11">
        <v>1.6666666666666667</v>
      </c>
      <c r="K28" s="11" t="s">
        <v>8</v>
      </c>
    </row>
  </sheetData>
  <mergeCells count="1">
    <mergeCell ref="A1:H1"/>
  </mergeCells>
  <printOptions/>
  <pageMargins left="0.3937007874015748" right="0.3937007874015748" top="0.984251968503937" bottom="0.984251968503937" header="0.5118110236220472" footer="0.5118110236220472"/>
  <pageSetup horizontalDpi="180" verticalDpi="18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UU</dc:creator>
  <cp:keywords/>
  <dc:description/>
  <cp:lastModifiedBy>UU</cp:lastModifiedBy>
  <cp:lastPrinted>2002-06-04T12:06:25Z</cp:lastPrinted>
  <dcterms:created xsi:type="dcterms:W3CDTF">2002-06-04T07:44:48Z</dcterms:created>
  <dcterms:modified xsi:type="dcterms:W3CDTF">2004-11-09T21:31:52Z</dcterms:modified>
  <cp:category/>
  <cp:version/>
  <cp:contentType/>
  <cp:contentStatus/>
</cp:coreProperties>
</file>